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ISTRATION CONTAINER\Procurement\BIDS\2025 Bids\2025-29 - RWRA Three Duplex Pump Control Panels\"/>
    </mc:Choice>
  </mc:AlternateContent>
  <xr:revisionPtr revIDLastSave="0" documentId="13_ncr:1_{D4C4DE77-CA10-4621-A13B-30F96902973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-29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H15" i="1"/>
  <c r="H14" i="1"/>
  <c r="H13" i="1"/>
  <c r="H17" i="1" s="1"/>
  <c r="E15" i="1"/>
  <c r="E14" i="1"/>
  <c r="E13" i="1"/>
  <c r="G17" i="1" l="1"/>
</calcChain>
</file>

<file path=xl/sharedStrings.xml><?xml version="1.0" encoding="utf-8"?>
<sst xmlns="http://schemas.openxmlformats.org/spreadsheetml/2006/main" count="26" uniqueCount="22">
  <si>
    <t>2:00 pm Local Prevailing Time</t>
  </si>
  <si>
    <t>Bidder</t>
  </si>
  <si>
    <t>REGIONAL WATER RESOURCE AGENCY</t>
  </si>
  <si>
    <t>Opened by:  Tonya Smith</t>
  </si>
  <si>
    <t xml:space="preserve">BaseTotal </t>
  </si>
  <si>
    <t>RWRA Three Duplex Pump Control Panels</t>
  </si>
  <si>
    <t>RFP # 2025-29</t>
  </si>
  <si>
    <t>Non Public Bid Opening: Friday, Februrary 28, 2025</t>
  </si>
  <si>
    <t>Base Bid:</t>
  </si>
  <si>
    <t>Panel Application</t>
  </si>
  <si>
    <t>Freight cost</t>
  </si>
  <si>
    <t>Lamplite duplex pump control panel</t>
  </si>
  <si>
    <t>Wrights Acres duplex pump control panel</t>
  </si>
  <si>
    <t>Eastview duplex pump control panel</t>
  </si>
  <si>
    <t>Bid Item #</t>
  </si>
  <si>
    <t>Unit Price w/ all accessories</t>
  </si>
  <si>
    <t>Total Item Cost Delivered</t>
  </si>
  <si>
    <t>Production &amp; Delivery schedule after reciept of order (wks)</t>
  </si>
  <si>
    <t>16-18</t>
  </si>
  <si>
    <t>BL Anderson</t>
  </si>
  <si>
    <t>Delivery (weeks)</t>
  </si>
  <si>
    <t>Straeffer Pump &amp;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</si>
</sst>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164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3" fillId="0" borderId="2" xfId="1" applyFont="1" applyBorder="1" applyAlignment="1">
      <alignment horizontal="left"/>
    </xf>
    <xf numFmtId="8" fontId="3" fillId="0" borderId="3" xfId="1" applyNumberFormat="1" applyFont="1" applyBorder="1" applyAlignment="1">
      <alignment horizontal="center"/>
    </xf>
    <xf numFmtId="0" fontId="3" fillId="0" borderId="2" xfId="1" applyFont="1" applyBorder="1"/>
    <xf numFmtId="164" fontId="3" fillId="0" borderId="2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0" fontId="3" fillId="0" borderId="3" xfId="1" applyFont="1" applyBorder="1" applyAlignment="1">
      <alignment horizontal="left"/>
    </xf>
    <xf numFmtId="0" fontId="1" fillId="0" borderId="4" xfId="1" applyBorder="1"/>
    <xf numFmtId="0" fontId="0" fillId="0" borderId="2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8" fontId="4" fillId="0" borderId="2" xfId="0" applyNumberFormat="1" applyFont="1" applyBorder="1" applyAlignment="1">
      <alignment horizontal="center"/>
    </xf>
    <xf numFmtId="44" fontId="3" fillId="0" borderId="2" xfId="1" applyNumberFormat="1" applyFont="1" applyBorder="1" applyAlignment="1">
      <alignment horizontal="left"/>
    </xf>
    <xf numFmtId="44" fontId="3" fillId="0" borderId="2" xfId="1" applyNumberFormat="1" applyFont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164" fontId="3" fillId="0" borderId="2" xfId="3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</cellXfs>
  <cellStyles count="4">
    <cellStyle name="Currency" xfId="3" builtinId="4"/>
    <cellStyle name="Currency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A12" sqref="A12"/>
    </sheetView>
  </sheetViews>
  <sheetFormatPr defaultRowHeight="15" x14ac:dyDescent="0.25"/>
  <cols>
    <col min="2" max="2" width="66.140625" customWidth="1"/>
    <col min="3" max="3" width="19.42578125" hidden="1" customWidth="1"/>
    <col min="4" max="4" width="17.42578125" hidden="1" customWidth="1"/>
    <col min="5" max="5" width="21.5703125" hidden="1" customWidth="1"/>
    <col min="6" max="6" width="17.42578125" hidden="1" customWidth="1"/>
    <col min="7" max="7" width="28.5703125" customWidth="1"/>
    <col min="8" max="8" width="30" customWidth="1"/>
  </cols>
  <sheetData>
    <row r="1" spans="1:8" ht="23.25" customHeight="1" x14ac:dyDescent="0.3">
      <c r="A1" s="25" t="s">
        <v>2</v>
      </c>
      <c r="B1" s="25"/>
      <c r="C1" s="25"/>
      <c r="D1" s="25"/>
      <c r="E1" s="25"/>
      <c r="F1" s="25"/>
      <c r="G1" s="25"/>
      <c r="H1" s="25"/>
    </row>
    <row r="4" spans="1:8" ht="15.75" x14ac:dyDescent="0.25">
      <c r="B4" s="2" t="s">
        <v>5</v>
      </c>
      <c r="C4" s="2"/>
      <c r="D4" s="2"/>
      <c r="E4" s="2"/>
      <c r="F4" s="2"/>
      <c r="G4" s="3"/>
      <c r="H4" s="2" t="s">
        <v>3</v>
      </c>
    </row>
    <row r="5" spans="1:8" ht="15.75" x14ac:dyDescent="0.25">
      <c r="B5" s="2" t="s">
        <v>6</v>
      </c>
      <c r="C5" s="2"/>
      <c r="D5" s="2"/>
      <c r="E5" s="2"/>
      <c r="F5" s="2"/>
      <c r="G5" s="3"/>
      <c r="H5" s="2"/>
    </row>
    <row r="6" spans="1:8" ht="15.75" x14ac:dyDescent="0.25">
      <c r="B6" s="2" t="s">
        <v>7</v>
      </c>
      <c r="C6" s="2"/>
      <c r="D6" s="2"/>
      <c r="E6" s="2"/>
      <c r="F6" s="2"/>
      <c r="G6" s="3"/>
      <c r="H6" s="2"/>
    </row>
    <row r="7" spans="1:8" ht="15.75" x14ac:dyDescent="0.25">
      <c r="B7" s="2" t="s">
        <v>0</v>
      </c>
      <c r="C7" s="2"/>
      <c r="D7" s="2"/>
      <c r="E7" s="2"/>
      <c r="F7" s="2"/>
      <c r="G7" s="3"/>
      <c r="H7" s="2"/>
    </row>
    <row r="8" spans="1:8" ht="15.75" x14ac:dyDescent="0.25">
      <c r="B8" s="2"/>
      <c r="C8" s="2"/>
      <c r="D8" s="2"/>
      <c r="E8" s="2"/>
      <c r="F8" s="2"/>
      <c r="G8" s="3"/>
      <c r="H8" s="3"/>
    </row>
    <row r="9" spans="1:8" ht="16.5" thickBot="1" x14ac:dyDescent="0.3">
      <c r="B9" s="2"/>
      <c r="C9" s="2"/>
      <c r="D9" s="2"/>
      <c r="E9" s="2"/>
      <c r="F9" s="2"/>
      <c r="G9" s="3"/>
      <c r="H9" s="3"/>
    </row>
    <row r="10" spans="1:8" ht="16.5" thickBot="1" x14ac:dyDescent="0.3">
      <c r="B10" s="1"/>
      <c r="C10" s="1"/>
      <c r="D10" s="12"/>
      <c r="E10" s="1"/>
      <c r="F10" s="1"/>
      <c r="G10" s="17" t="s">
        <v>1</v>
      </c>
      <c r="H10" s="17" t="s">
        <v>1</v>
      </c>
    </row>
    <row r="11" spans="1:8" ht="79.5" customHeight="1" thickBot="1" x14ac:dyDescent="0.3">
      <c r="A11" s="26" t="s">
        <v>14</v>
      </c>
      <c r="B11" s="14" t="s">
        <v>9</v>
      </c>
      <c r="C11" s="15" t="s">
        <v>15</v>
      </c>
      <c r="D11" s="14" t="s">
        <v>10</v>
      </c>
      <c r="E11" s="15" t="s">
        <v>16</v>
      </c>
      <c r="F11" s="16" t="s">
        <v>17</v>
      </c>
      <c r="G11" s="17" t="s">
        <v>19</v>
      </c>
      <c r="H11" s="17" t="s">
        <v>21</v>
      </c>
    </row>
    <row r="12" spans="1:8" ht="27" customHeight="1" x14ac:dyDescent="0.25">
      <c r="A12" s="13"/>
      <c r="B12" s="6" t="s">
        <v>8</v>
      </c>
      <c r="C12" s="11"/>
      <c r="D12" s="11"/>
      <c r="E12" s="11"/>
      <c r="F12" s="11"/>
      <c r="G12" s="7"/>
      <c r="H12" s="7"/>
    </row>
    <row r="13" spans="1:8" ht="27" customHeight="1" x14ac:dyDescent="0.25">
      <c r="A13" s="13">
        <v>1</v>
      </c>
      <c r="B13" s="6" t="s">
        <v>11</v>
      </c>
      <c r="C13" s="19">
        <v>95450</v>
      </c>
      <c r="D13" s="19">
        <v>750</v>
      </c>
      <c r="E13" s="19">
        <f>C13+D13</f>
        <v>96200</v>
      </c>
      <c r="F13" s="21" t="s">
        <v>18</v>
      </c>
      <c r="G13" s="9">
        <f>95450+750</f>
        <v>96200</v>
      </c>
      <c r="H13" s="9">
        <f>26280+500</f>
        <v>26780</v>
      </c>
    </row>
    <row r="14" spans="1:8" ht="31.5" customHeight="1" x14ac:dyDescent="0.25">
      <c r="A14" s="13">
        <v>2</v>
      </c>
      <c r="B14" s="8" t="s">
        <v>12</v>
      </c>
      <c r="C14" s="20">
        <v>95450</v>
      </c>
      <c r="D14" s="20">
        <v>750</v>
      </c>
      <c r="E14" s="19">
        <f t="shared" ref="E14:E15" si="0">C14+D14</f>
        <v>96200</v>
      </c>
      <c r="F14" s="21" t="s">
        <v>18</v>
      </c>
      <c r="G14" s="9">
        <f>95450+750</f>
        <v>96200</v>
      </c>
      <c r="H14" s="9">
        <f>25720+500</f>
        <v>26220</v>
      </c>
    </row>
    <row r="15" spans="1:8" ht="27" customHeight="1" x14ac:dyDescent="0.25">
      <c r="A15" s="13">
        <v>3</v>
      </c>
      <c r="B15" s="8" t="s">
        <v>13</v>
      </c>
      <c r="C15" s="20">
        <v>95450</v>
      </c>
      <c r="D15" s="20">
        <v>750</v>
      </c>
      <c r="E15" s="19">
        <f t="shared" si="0"/>
        <v>96200</v>
      </c>
      <c r="F15" s="21" t="s">
        <v>18</v>
      </c>
      <c r="G15" s="24">
        <f>95450+750</f>
        <v>96200</v>
      </c>
      <c r="H15" s="22">
        <f>26280+500</f>
        <v>26780</v>
      </c>
    </row>
    <row r="16" spans="1:8" ht="27" customHeight="1" x14ac:dyDescent="0.25">
      <c r="A16" s="23"/>
      <c r="B16" s="8" t="s">
        <v>20</v>
      </c>
      <c r="C16" s="20"/>
      <c r="D16" s="20"/>
      <c r="E16" s="19"/>
      <c r="F16" s="21"/>
      <c r="G16" s="22" t="s">
        <v>18</v>
      </c>
      <c r="H16" s="10">
        <v>16</v>
      </c>
    </row>
    <row r="17" spans="2:8" ht="27" customHeight="1" x14ac:dyDescent="0.25">
      <c r="B17" s="5" t="s">
        <v>4</v>
      </c>
      <c r="C17" s="5"/>
      <c r="D17" s="5"/>
      <c r="E17" s="5"/>
      <c r="F17" s="5"/>
      <c r="G17" s="4">
        <f>SUM(G13:G15)</f>
        <v>288600</v>
      </c>
      <c r="H17" s="18">
        <f>SUM(H13:H15)</f>
        <v>79780</v>
      </c>
    </row>
  </sheetData>
  <mergeCells count="1">
    <mergeCell ref="A1:H1"/>
  </mergeCells>
  <pageMargins left="0.7" right="0.7" top="0.75" bottom="0.7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2025-29</vt:lpstr>
      <vt:lpstr>Sheet3</vt:lpstr>
    </vt:vector>
  </TitlesOfParts>
  <Company>City of Owensboro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Winkler, Kristi</dc:creator>
  <cp:lastModifiedBy>Smith, Tonya</cp:lastModifiedBy>
  <cp:lastPrinted>2025-03-04T15:14:48Z</cp:lastPrinted>
  <dcterms:created xsi:type="dcterms:W3CDTF">2014-05-27T18:15:27Z</dcterms:created>
  <dcterms:modified xsi:type="dcterms:W3CDTF">2025-03-04T15:25:38Z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2024-07-23T20:33:18Z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be42c5b0-520f-4a3c-8606-2bd37050925a</vt:lpwstr>
  </property>
  <property fmtid="{D5CDD505-2E9C-101B-9397-08002B2CF9AE}" pid="7" name="MSIP_Label_defa4170-0d19-0005-0004-bc88714345d2_ActionId">
    <vt:lpwstr>8fd073cf-4734-4e07-a982-cda100cf0278</vt:lpwstr>
  </property>
  <property fmtid="{D5CDD505-2E9C-101B-9397-08002B2CF9AE}" pid="8" name="MSIP_Label_defa4170-0d19-0005-0004-bc88714345d2_ContentBits">
    <vt:lpwstr>0</vt:lpwstr>
  </property>
</Properties>
</file>