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ISTRATION CONTAINER\Procurement\BIDS\2025 Bids\2025-11 - Front Loader - Mid Size Wheel\Bid Tab\"/>
    </mc:Choice>
  </mc:AlternateContent>
  <xr:revisionPtr revIDLastSave="0" documentId="13_ncr:1_{3DFC2102-41C0-4B0A-A85A-59A83F496F58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Bid tab" sheetId="1" r:id="rId1"/>
    <sheet name="Evaluation criteri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D25" i="1"/>
  <c r="D24" i="1"/>
  <c r="D23" i="1"/>
  <c r="E23" i="1"/>
  <c r="C23" i="1"/>
  <c r="C24" i="1"/>
  <c r="B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Tonya</author>
  </authors>
  <commentList>
    <comment ref="D20" authorId="0" shapeId="0" xr:uid="{EE9F96BB-3B74-4BCE-8E30-31665C285DEE}">
      <text>
        <r>
          <rPr>
            <b/>
            <sz val="9"/>
            <color indexed="81"/>
            <rFont val="Tahoma"/>
            <family val="2"/>
          </rPr>
          <t>Smith, Tonya:</t>
        </r>
        <r>
          <rPr>
            <sz val="9"/>
            <color indexed="81"/>
            <rFont val="Tahoma"/>
            <family val="2"/>
          </rPr>
          <t xml:space="preserve">
quote sheet says 1 yr/ unlimited hrs. and 100%
</t>
        </r>
      </text>
    </comment>
    <comment ref="E20" authorId="0" shapeId="0" xr:uid="{C734AF54-9BD7-4B98-84E0-E70D8F088F9C}">
      <text>
        <r>
          <rPr>
            <b/>
            <sz val="9"/>
            <color indexed="81"/>
            <rFont val="Tahoma"/>
            <family val="2"/>
          </rPr>
          <t>Smith, Tonya:</t>
        </r>
        <r>
          <rPr>
            <sz val="9"/>
            <color indexed="81"/>
            <rFont val="Tahoma"/>
            <family val="2"/>
          </rPr>
          <t xml:space="preserve">
quote sheet says 1 yr/ unlimited hrs. and 100%
</t>
        </r>
      </text>
    </comment>
  </commentList>
</comments>
</file>

<file path=xl/sharedStrings.xml><?xml version="1.0" encoding="utf-8"?>
<sst xmlns="http://schemas.openxmlformats.org/spreadsheetml/2006/main" count="62" uniqueCount="45">
  <si>
    <t>2:00 pm Local Prevailing Time</t>
  </si>
  <si>
    <t>Bidder</t>
  </si>
  <si>
    <t>Description</t>
  </si>
  <si>
    <t>REGIONAL WATER RESOURCE AGENCY</t>
  </si>
  <si>
    <t>included</t>
  </si>
  <si>
    <t>Rudd Equipment</t>
  </si>
  <si>
    <t>Evaluation Criteria</t>
  </si>
  <si>
    <t>RFP # 2025-11</t>
  </si>
  <si>
    <t>Bid Opening: Tuesday July 23, 2025</t>
  </si>
  <si>
    <t>Witnessed by: TJ Myers</t>
  </si>
  <si>
    <t>Opened by:  Tonya Smith</t>
  </si>
  <si>
    <t>Front Loader - Mid Size Wheel</t>
  </si>
  <si>
    <t>Production/Delivery schedule and availability</t>
  </si>
  <si>
    <t>Cost of the Loader - Lump Sum</t>
  </si>
  <si>
    <t>Proposed Chassis: Make/Model</t>
  </si>
  <si>
    <t>Optional Heated/Adjusted mirrors</t>
  </si>
  <si>
    <t>Optional rearview camera/display</t>
  </si>
  <si>
    <t>Volvo L70H s/n 626092</t>
  </si>
  <si>
    <t>included standard feature</t>
  </si>
  <si>
    <t>Production/delivery schedule &amp; availability (out of 10 points)</t>
  </si>
  <si>
    <t>Price                                                                        (out of 30 points)</t>
  </si>
  <si>
    <t>Propsed Chassis/bed specs                            (out of 30 points)</t>
  </si>
  <si>
    <t>Warranty terms &amp; conditions                           (out of 20 points)</t>
  </si>
  <si>
    <t>Serviceability and locality                                 (out of 10 points)</t>
  </si>
  <si>
    <t>Total                                                                             100  points</t>
  </si>
  <si>
    <t>Black Equipment</t>
  </si>
  <si>
    <t>JCB 427 ZX T4F</t>
  </si>
  <si>
    <t>standard in deal</t>
  </si>
  <si>
    <t>EST 16 weeks</t>
  </si>
  <si>
    <t>McCoy Construction</t>
  </si>
  <si>
    <t>&amp; Forestry</t>
  </si>
  <si>
    <t>Trade Value for 1997 John Deer TC54H</t>
  </si>
  <si>
    <t>Total including trade in value</t>
  </si>
  <si>
    <t>standard: 1 yr or 2,500 hrs
extended: 3 yr/10,000hrs</t>
  </si>
  <si>
    <t>standard: 2 yr full 
Extended: 3 yr/10,000hrs</t>
  </si>
  <si>
    <t>standard: 12 mos. full
extended: 84 mos./5,000hrs</t>
  </si>
  <si>
    <t>John Deer 524P</t>
  </si>
  <si>
    <t>8-10 weeks</t>
  </si>
  <si>
    <t>Warranty length provide</t>
  </si>
  <si>
    <t>Optional add on</t>
  </si>
  <si>
    <t>duel locking front &amp; rear defferentials adds $3,500</t>
  </si>
  <si>
    <t>N/A</t>
  </si>
  <si>
    <t xml:space="preserve">BaseTotal </t>
  </si>
  <si>
    <t>Total with Options</t>
  </si>
  <si>
    <t>subject to availability...
loader is currently 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</si>
</sst>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0" xfId="0" applyFont="1"/>
    <xf numFmtId="0" fontId="2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 applyAlignment="1">
      <alignment horizontal="center"/>
    </xf>
    <xf numFmtId="6" fontId="2" fillId="0" borderId="8" xfId="1" applyNumberFormat="1" applyFont="1" applyBorder="1" applyAlignment="1">
      <alignment horizontal="center"/>
    </xf>
    <xf numFmtId="9" fontId="2" fillId="0" borderId="8" xfId="1" applyNumberFormat="1" applyFont="1" applyBorder="1" applyAlignment="1">
      <alignment horizontal="center"/>
    </xf>
    <xf numFmtId="6" fontId="7" fillId="0" borderId="8" xfId="0" applyNumberFormat="1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164" fontId="7" fillId="0" borderId="8" xfId="3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9" fillId="0" borderId="8" xfId="1" applyFont="1" applyBorder="1"/>
    <xf numFmtId="0" fontId="2" fillId="0" borderId="8" xfId="1" applyFont="1" applyBorder="1" applyAlignment="1">
      <alignment horizontal="right"/>
    </xf>
    <xf numFmtId="0" fontId="3" fillId="0" borderId="8" xfId="1" applyFont="1" applyBorder="1" applyAlignment="1">
      <alignment horizontal="left"/>
    </xf>
    <xf numFmtId="8" fontId="3" fillId="0" borderId="10" xfId="1" applyNumberFormat="1" applyFont="1" applyBorder="1" applyAlignment="1">
      <alignment horizontal="center"/>
    </xf>
    <xf numFmtId="8" fontId="3" fillId="0" borderId="8" xfId="1" applyNumberFormat="1" applyFont="1" applyBorder="1" applyAlignment="1">
      <alignment horizontal="center"/>
    </xf>
    <xf numFmtId="0" fontId="3" fillId="0" borderId="8" xfId="1" applyFont="1" applyBorder="1"/>
    <xf numFmtId="164" fontId="3" fillId="0" borderId="8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8" fontId="10" fillId="0" borderId="8" xfId="3" applyNumberFormat="1" applyFont="1" applyBorder="1" applyAlignment="1">
      <alignment horizontal="center"/>
    </xf>
    <xf numFmtId="0" fontId="3" fillId="0" borderId="9" xfId="1" applyFont="1" applyBorder="1"/>
    <xf numFmtId="164" fontId="3" fillId="0" borderId="9" xfId="1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9" xfId="3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center" wrapText="1"/>
    </xf>
    <xf numFmtId="164" fontId="11" fillId="0" borderId="8" xfId="1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left" wrapText="1"/>
    </xf>
    <xf numFmtId="164" fontId="10" fillId="0" borderId="8" xfId="3" applyNumberFormat="1" applyFont="1" applyBorder="1" applyAlignment="1">
      <alignment horizontal="center" wrapText="1"/>
    </xf>
    <xf numFmtId="0" fontId="2" fillId="0" borderId="11" xfId="1" applyFont="1" applyBorder="1" applyAlignment="1">
      <alignment horizontal="right"/>
    </xf>
    <xf numFmtId="8" fontId="7" fillId="0" borderId="0" xfId="0" applyNumberFormat="1" applyFont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8" fontId="3" fillId="0" borderId="8" xfId="1" applyNumberFormat="1" applyFont="1" applyBorder="1" applyAlignment="1">
      <alignment horizontal="left" wrapText="1"/>
    </xf>
    <xf numFmtId="0" fontId="0" fillId="0" borderId="8" xfId="0" applyBorder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164" fontId="10" fillId="0" borderId="8" xfId="3" applyNumberFormat="1" applyFont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5"/>
  <sheetViews>
    <sheetView tabSelected="1" topLeftCell="A9" workbookViewId="0">
      <selection activeCell="A10" sqref="A10"/>
    </sheetView>
  </sheetViews>
  <sheetFormatPr defaultRowHeight="15" x14ac:dyDescent="0.25"/>
  <cols>
    <col min="1" max="1" width="66.140625" customWidth="1"/>
    <col min="2" max="2" width="28.5703125" customWidth="1"/>
    <col min="3" max="3" width="30" customWidth="1"/>
    <col min="4" max="4" width="28.85546875" customWidth="1"/>
    <col min="5" max="5" width="28.7109375" customWidth="1"/>
  </cols>
  <sheetData>
    <row r="2" spans="1:5" ht="23.25" x14ac:dyDescent="0.35">
      <c r="B2" s="7" t="s">
        <v>3</v>
      </c>
    </row>
    <row r="5" spans="1:5" ht="15.75" x14ac:dyDescent="0.25">
      <c r="A5" s="2" t="s">
        <v>11</v>
      </c>
      <c r="B5" s="3"/>
      <c r="C5" s="2" t="s">
        <v>10</v>
      </c>
      <c r="D5" s="3"/>
    </row>
    <row r="6" spans="1:5" ht="15.75" x14ac:dyDescent="0.25">
      <c r="A6" s="2" t="s">
        <v>7</v>
      </c>
      <c r="B6" s="3"/>
      <c r="C6" s="2" t="s">
        <v>9</v>
      </c>
      <c r="D6" s="3"/>
    </row>
    <row r="7" spans="1:5" ht="15.75" x14ac:dyDescent="0.25">
      <c r="A7" s="2" t="s">
        <v>8</v>
      </c>
      <c r="B7" s="3"/>
      <c r="C7" s="2"/>
      <c r="D7" s="3"/>
    </row>
    <row r="8" spans="1:5" ht="15.75" x14ac:dyDescent="0.25">
      <c r="A8" s="2" t="s">
        <v>0</v>
      </c>
      <c r="B8" s="3"/>
      <c r="C8" s="3"/>
      <c r="D8" s="3"/>
    </row>
    <row r="9" spans="1:5" ht="15.75" x14ac:dyDescent="0.25">
      <c r="A9" s="2"/>
      <c r="B9" s="3"/>
      <c r="C9" s="3"/>
      <c r="D9" s="3"/>
    </row>
    <row r="10" spans="1:5" ht="15.75" x14ac:dyDescent="0.25">
      <c r="A10" s="2"/>
      <c r="B10" s="3"/>
      <c r="C10" s="3"/>
      <c r="D10" s="3"/>
    </row>
    <row r="11" spans="1:5" ht="15.75" thickBot="1" x14ac:dyDescent="0.3">
      <c r="A11" s="1"/>
      <c r="B11" s="1"/>
      <c r="C11" s="1"/>
      <c r="D11" s="1"/>
    </row>
    <row r="12" spans="1:5" ht="16.5" thickBot="1" x14ac:dyDescent="0.3">
      <c r="A12" s="4"/>
      <c r="B12" s="5" t="s">
        <v>1</v>
      </c>
      <c r="C12" s="9" t="s">
        <v>1</v>
      </c>
      <c r="D12" s="9" t="s">
        <v>1</v>
      </c>
      <c r="E12" s="9" t="s">
        <v>1</v>
      </c>
    </row>
    <row r="13" spans="1:5" ht="15.75" x14ac:dyDescent="0.25">
      <c r="A13" s="6" t="s">
        <v>2</v>
      </c>
      <c r="B13" s="10" t="s">
        <v>5</v>
      </c>
      <c r="C13" s="13" t="s">
        <v>25</v>
      </c>
      <c r="D13" s="42" t="s">
        <v>29</v>
      </c>
      <c r="E13" s="13" t="s">
        <v>29</v>
      </c>
    </row>
    <row r="14" spans="1:5" ht="16.5" thickBot="1" x14ac:dyDescent="0.3">
      <c r="A14" s="6"/>
      <c r="B14" s="8"/>
      <c r="C14" s="11"/>
      <c r="D14" s="43" t="s">
        <v>30</v>
      </c>
      <c r="E14" s="11" t="s">
        <v>30</v>
      </c>
    </row>
    <row r="15" spans="1:5" ht="27" customHeight="1" x14ac:dyDescent="0.25">
      <c r="A15" s="22" t="s">
        <v>13</v>
      </c>
      <c r="B15" s="23">
        <v>221700</v>
      </c>
      <c r="C15" s="23">
        <v>183606.24</v>
      </c>
      <c r="D15" s="23">
        <v>207386</v>
      </c>
      <c r="E15" s="23">
        <v>211134</v>
      </c>
    </row>
    <row r="16" spans="1:5" ht="27" customHeight="1" x14ac:dyDescent="0.25">
      <c r="A16" s="22" t="s">
        <v>14</v>
      </c>
      <c r="B16" s="24" t="s">
        <v>17</v>
      </c>
      <c r="C16" s="24" t="s">
        <v>26</v>
      </c>
      <c r="D16" s="24" t="s">
        <v>36</v>
      </c>
      <c r="E16" s="24" t="s">
        <v>36</v>
      </c>
    </row>
    <row r="17" spans="1:5" ht="31.5" customHeight="1" x14ac:dyDescent="0.25">
      <c r="A17" s="25" t="s">
        <v>15</v>
      </c>
      <c r="B17" s="26" t="s">
        <v>4</v>
      </c>
      <c r="C17" s="27" t="s">
        <v>27</v>
      </c>
      <c r="D17" s="28" t="s">
        <v>4</v>
      </c>
      <c r="E17" s="36" t="s">
        <v>4</v>
      </c>
    </row>
    <row r="18" spans="1:5" ht="27" customHeight="1" x14ac:dyDescent="0.25">
      <c r="A18" s="29" t="s">
        <v>16</v>
      </c>
      <c r="B18" s="30" t="s">
        <v>18</v>
      </c>
      <c r="C18" s="31">
        <v>750</v>
      </c>
      <c r="D18" s="32">
        <v>1100</v>
      </c>
      <c r="E18" s="32">
        <v>1100</v>
      </c>
    </row>
    <row r="19" spans="1:5" ht="35.25" customHeight="1" x14ac:dyDescent="0.25">
      <c r="A19" s="22" t="s">
        <v>12</v>
      </c>
      <c r="B19" s="40" t="s">
        <v>44</v>
      </c>
      <c r="C19" s="24" t="s">
        <v>28</v>
      </c>
      <c r="D19" s="24" t="s">
        <v>37</v>
      </c>
      <c r="E19" s="24" t="s">
        <v>37</v>
      </c>
    </row>
    <row r="20" spans="1:5" ht="42.75" customHeight="1" x14ac:dyDescent="0.25">
      <c r="A20" s="22" t="s">
        <v>38</v>
      </c>
      <c r="B20" s="35" t="s">
        <v>33</v>
      </c>
      <c r="C20" s="35" t="s">
        <v>34</v>
      </c>
      <c r="D20" s="35" t="s">
        <v>35</v>
      </c>
      <c r="E20" s="35" t="s">
        <v>35</v>
      </c>
    </row>
    <row r="21" spans="1:5" ht="42.75" customHeight="1" x14ac:dyDescent="0.25">
      <c r="A21" s="22" t="s">
        <v>39</v>
      </c>
      <c r="B21" s="33" t="s">
        <v>41</v>
      </c>
      <c r="C21" s="33" t="s">
        <v>41</v>
      </c>
      <c r="D21" s="35" t="s">
        <v>40</v>
      </c>
      <c r="E21" s="35" t="s">
        <v>40</v>
      </c>
    </row>
    <row r="22" spans="1:5" ht="47.25" customHeight="1" x14ac:dyDescent="0.25">
      <c r="A22" s="12" t="s">
        <v>31</v>
      </c>
      <c r="B22" s="33" t="s">
        <v>41</v>
      </c>
      <c r="C22" s="33" t="s">
        <v>41</v>
      </c>
      <c r="D22" s="34">
        <v>46000</v>
      </c>
      <c r="E22" s="34">
        <v>46000</v>
      </c>
    </row>
    <row r="23" spans="1:5" ht="27" customHeight="1" x14ac:dyDescent="0.25">
      <c r="A23" s="21" t="s">
        <v>42</v>
      </c>
      <c r="B23" s="19">
        <f>B15</f>
        <v>221700</v>
      </c>
      <c r="C23" s="38">
        <f>C15</f>
        <v>183606.24</v>
      </c>
      <c r="D23" s="44">
        <f>D15</f>
        <v>207386</v>
      </c>
      <c r="E23" s="18">
        <f>E15</f>
        <v>211134</v>
      </c>
    </row>
    <row r="24" spans="1:5" ht="27" customHeight="1" x14ac:dyDescent="0.25">
      <c r="A24" s="37" t="s">
        <v>43</v>
      </c>
      <c r="B24" s="24" t="s">
        <v>41</v>
      </c>
      <c r="C24" s="39">
        <f>C15+C18</f>
        <v>184356.24</v>
      </c>
      <c r="D24" s="39">
        <f>D23+D18+3500</f>
        <v>211986</v>
      </c>
      <c r="E24" s="39">
        <f>E23+E18+3500</f>
        <v>215734</v>
      </c>
    </row>
    <row r="25" spans="1:5" ht="29.25" customHeight="1" x14ac:dyDescent="0.25">
      <c r="A25" s="21" t="s">
        <v>32</v>
      </c>
      <c r="B25" s="39" t="s">
        <v>41</v>
      </c>
      <c r="C25" s="39" t="s">
        <v>41</v>
      </c>
      <c r="D25" s="45">
        <f>D24-D22</f>
        <v>165986</v>
      </c>
      <c r="E25" s="39">
        <f>E24-E22</f>
        <v>169734</v>
      </c>
    </row>
  </sheetData>
  <pageMargins left="0.7" right="0.7" top="0.75" bottom="0.75" header="0.3" footer="0.3"/>
  <pageSetup paperSize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D14" sqref="D14"/>
    </sheetView>
  </sheetViews>
  <sheetFormatPr defaultRowHeight="15" x14ac:dyDescent="0.25"/>
  <sheetData>
    <row r="1" spans="1:8" ht="27" customHeight="1" x14ac:dyDescent="0.35">
      <c r="A1" s="20" t="s">
        <v>6</v>
      </c>
      <c r="B1" s="14"/>
      <c r="C1" s="16"/>
      <c r="D1" s="18"/>
      <c r="E1" s="18"/>
      <c r="F1" s="41"/>
      <c r="G1" s="41"/>
      <c r="H1" s="41"/>
    </row>
    <row r="2" spans="1:8" ht="27" customHeight="1" x14ac:dyDescent="0.25">
      <c r="A2" s="12" t="s">
        <v>20</v>
      </c>
      <c r="B2" s="15"/>
      <c r="C2" s="17"/>
      <c r="D2" s="17"/>
      <c r="E2" s="17"/>
      <c r="F2" s="41"/>
      <c r="G2" s="41"/>
      <c r="H2" s="41"/>
    </row>
    <row r="3" spans="1:8" ht="27" customHeight="1" x14ac:dyDescent="0.25">
      <c r="A3" s="12" t="s">
        <v>21</v>
      </c>
      <c r="B3" s="15"/>
      <c r="C3" s="17"/>
      <c r="D3" s="17"/>
      <c r="E3" s="17"/>
      <c r="F3" s="41"/>
      <c r="G3" s="41"/>
      <c r="H3" s="41"/>
    </row>
    <row r="4" spans="1:8" ht="24" customHeight="1" x14ac:dyDescent="0.25">
      <c r="A4" s="12" t="s">
        <v>22</v>
      </c>
      <c r="B4" s="15"/>
      <c r="C4" s="17"/>
      <c r="D4" s="17"/>
      <c r="E4" s="17"/>
      <c r="F4" s="41"/>
      <c r="G4" s="41"/>
      <c r="H4" s="41"/>
    </row>
    <row r="5" spans="1:8" ht="30" customHeight="1" x14ac:dyDescent="0.25">
      <c r="A5" s="12" t="s">
        <v>23</v>
      </c>
      <c r="B5" s="15"/>
      <c r="C5" s="17"/>
      <c r="D5" s="17"/>
      <c r="E5" s="17"/>
      <c r="F5" s="41"/>
      <c r="G5" s="41"/>
      <c r="H5" s="41"/>
    </row>
    <row r="6" spans="1:8" ht="28.5" customHeight="1" x14ac:dyDescent="0.25">
      <c r="A6" s="12" t="s">
        <v>19</v>
      </c>
      <c r="B6" s="15"/>
      <c r="C6" s="17"/>
      <c r="D6" s="17"/>
      <c r="E6" s="17"/>
      <c r="F6" s="41"/>
      <c r="G6" s="41"/>
      <c r="H6" s="41"/>
    </row>
    <row r="7" spans="1:8" ht="32.25" customHeight="1" x14ac:dyDescent="0.25">
      <c r="A7" s="12" t="s">
        <v>24</v>
      </c>
      <c r="B7" s="15"/>
      <c r="C7" s="17"/>
      <c r="D7" s="17"/>
      <c r="E7" s="17"/>
      <c r="F7" s="41"/>
      <c r="G7" s="41"/>
      <c r="H7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tab</vt:lpstr>
      <vt:lpstr>Evaluation criteria</vt:lpstr>
      <vt:lpstr>Sheet3</vt:lpstr>
    </vt:vector>
  </TitlesOfParts>
  <Company>City of Owensboro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Winkler, Kristi</dc:creator>
  <cp:lastModifiedBy>Smith, Tonya</cp:lastModifiedBy>
  <cp:lastPrinted>2024-07-26T13:33:19Z</cp:lastPrinted>
  <dcterms:created xsi:type="dcterms:W3CDTF">2014-05-27T18:15:27Z</dcterms:created>
  <dcterms:modified xsi:type="dcterms:W3CDTF">2024-07-26T13:33:21Z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2024-07-23T20:33:18Z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be42c5b0-520f-4a3c-8606-2bd37050925a</vt:lpwstr>
  </property>
  <property fmtid="{D5CDD505-2E9C-101B-9397-08002B2CF9AE}" pid="7" name="MSIP_Label_defa4170-0d19-0005-0004-bc88714345d2_ActionId">
    <vt:lpwstr>8fd073cf-4734-4e07-a982-cda100cf0278</vt:lpwstr>
  </property>
  <property fmtid="{D5CDD505-2E9C-101B-9397-08002B2CF9AE}" pid="8" name="MSIP_Label_defa4170-0d19-0005-0004-bc88714345d2_ContentBits">
    <vt:lpwstr>0</vt:lpwstr>
  </property>
</Properties>
</file>