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240" windowHeight="4965" tabRatio="415" activeTab="0"/>
  </bookViews>
  <sheets>
    <sheet name="2023-27" sheetId="1" r:id="rId1"/>
    <sheet name="Sheet3" sheetId="2" r:id="rId2"/>
    <sheet name="Sheet2" sheetId="3" r:id="rId3"/>
    <sheet name="Sheet1" sheetId="4" r:id="rId4"/>
  </sheets>
  <definedNames>
    <definedName name="_xlnm.Print_Area" localSheetId="0">'2023-27'!$A$1:$I$62</definedName>
    <definedName name="_xlnm.Print_Titles" localSheetId="0">'2023-27'!$A:$C,'2023-27'!$1:$7</definedName>
  </definedNames>
  <calcPr fullCalcOnLoad="1"/>
</workbook>
</file>

<file path=xl/sharedStrings.xml><?xml version="1.0" encoding="utf-8"?>
<sst xmlns="http://schemas.openxmlformats.org/spreadsheetml/2006/main" count="64" uniqueCount="46">
  <si>
    <t>REGIONAL WATER RESOURCE AGENCY</t>
  </si>
  <si>
    <t>Description</t>
  </si>
  <si>
    <t>Bidder</t>
  </si>
  <si>
    <t>2:00 pm Local Prevailing Time</t>
  </si>
  <si>
    <t>READY-MIXED CONCRETE</t>
  </si>
  <si>
    <t>Item #</t>
  </si>
  <si>
    <t>GRAND TOTAL</t>
  </si>
  <si>
    <t>Unit Price</t>
  </si>
  <si>
    <t>cu yd.</t>
  </si>
  <si>
    <t>4000 PSI Class AA Portland</t>
  </si>
  <si>
    <t>Cement Concrete Transit</t>
  </si>
  <si>
    <t>Mixed and Delivered</t>
  </si>
  <si>
    <t>3500 PSI Class A Portland</t>
  </si>
  <si>
    <t>High Early Strength Cement</t>
  </si>
  <si>
    <t>Concrete (3500 PSI Class M,</t>
  </si>
  <si>
    <t>24 HR Set) Transit Mixed and</t>
  </si>
  <si>
    <t>Delivered</t>
  </si>
  <si>
    <t>Fibrous Concrete Reinforcement</t>
  </si>
  <si>
    <t>Fiber Length of 3/4" @ a rate of</t>
  </si>
  <si>
    <t>1 1/2 lb/cy Delivered</t>
  </si>
  <si>
    <t>Excavatable Flowable Fill</t>
  </si>
  <si>
    <t>Structural Flowable Fill</t>
  </si>
  <si>
    <t>Minimum 250 PSI</t>
  </si>
  <si>
    <t>Hot Water Added</t>
  </si>
  <si>
    <t>1% Calcium Chloride Added</t>
  </si>
  <si>
    <t>2% Calcium Chloride Added</t>
  </si>
  <si>
    <t>50-100 PSI Delivered</t>
  </si>
  <si>
    <t>Total Price</t>
  </si>
  <si>
    <t>Approximate Quantity</t>
  </si>
  <si>
    <t>Tabulated by:</t>
  </si>
  <si>
    <t>3500 PSI Class A Curb Mix</t>
  </si>
  <si>
    <t>Small Stone</t>
  </si>
  <si>
    <t>Fees</t>
  </si>
  <si>
    <t>Environmental Fee</t>
  </si>
  <si>
    <t>Small Load Charge (under 4 cu yd)</t>
  </si>
  <si>
    <t xml:space="preserve">   Tonya Smith</t>
  </si>
  <si>
    <t>Winter Service Fee</t>
  </si>
  <si>
    <t>Meuth Construction Supply</t>
  </si>
  <si>
    <t>Yager Materials</t>
  </si>
  <si>
    <t>IMI Irving Materials</t>
  </si>
  <si>
    <t>cubic yds</t>
  </si>
  <si>
    <t>Bids Opened by:  Tonya Smith, Vanessa Kimble</t>
  </si>
  <si>
    <t>*Winter service fee is included in "Hot Water" charges</t>
  </si>
  <si>
    <t>Bid #2023-27</t>
  </si>
  <si>
    <t>Bid Opening:  Tuesday, May 23, 2023</t>
  </si>
  <si>
    <t>No Bid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</si>
</sst>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0.00"/>
    <numFmt numFmtId="167" formatCode="&quot;$&quot;0.000"/>
    <numFmt numFmtId="168" formatCode="&quot;$&quot;#,##0.000_);\(&quot;$&quot;#,##0.000\)"/>
    <numFmt numFmtId="169" formatCode="&quot;$&quot;#,##0.0000_);\(&quot;$&quot;#,##0.0000\)"/>
    <numFmt numFmtId="170" formatCode="_(* #,##0.000_);_(* \(#,##0.000\);_(* &quot;-&quot;??_);_(@_)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000_);_(* \(#,##0.000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0.00000"/>
    <numFmt numFmtId="178" formatCode="0.000000"/>
    <numFmt numFmtId="179" formatCode="0.0000"/>
    <numFmt numFmtId="180" formatCode="_(* #,##0.0000_);_(* \(#,##0.0000\);_(* &quot;-&quot;????_);_(@_)"/>
    <numFmt numFmtId="181" formatCode="0.0%"/>
    <numFmt numFmtId="182" formatCode="0.000%"/>
    <numFmt numFmtId="183" formatCode="&quot;$&quot;#,##0.00"/>
    <numFmt numFmtId="184" formatCode="0.0000%"/>
    <numFmt numFmtId="185" formatCode="&quot;$&quot;#,##0.0_);[Red]\(&quot;$&quot;#,##0.0\)"/>
    <numFmt numFmtId="186" formatCode="&quot;$&quot;#,##0.00;[Red]&quot;$&quot;#,##0.00"/>
    <numFmt numFmtId="187" formatCode="&quot;$&quot;#,##0.00000_);\(&quot;$&quot;#,##0.00000\)"/>
    <numFmt numFmtId="188" formatCode="&quot;$&quot;#,##0.0000"/>
    <numFmt numFmtId="189" formatCode="&quot;$&quot;#,##0"/>
    <numFmt numFmtId="190" formatCode="&quot;$&quot;#,##0.000"/>
    <numFmt numFmtId="191" formatCode="[$-409]dddd\,\ mmmm\ dd\,\ yyyy"/>
    <numFmt numFmtId="192" formatCode="[$-409]h:mm:ss\ AM/PM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3" fontId="5" fillId="0" borderId="13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183" fontId="9" fillId="0" borderId="21" xfId="0" applyNumberFormat="1" applyFont="1" applyFill="1" applyBorder="1" applyAlignment="1">
      <alignment horizontal="center"/>
    </xf>
    <xf numFmtId="183" fontId="9" fillId="0" borderId="22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183" fontId="5" fillId="0" borderId="24" xfId="0" applyNumberFormat="1" applyFont="1" applyFill="1" applyBorder="1" applyAlignment="1">
      <alignment horizontal="center"/>
    </xf>
    <xf numFmtId="8" fontId="5" fillId="0" borderId="25" xfId="0" applyNumberFormat="1" applyFont="1" applyFill="1" applyBorder="1" applyAlignment="1">
      <alignment horizontal="left"/>
    </xf>
    <xf numFmtId="8" fontId="5" fillId="0" borderId="23" xfId="0" applyNumberFormat="1" applyFont="1" applyFill="1" applyBorder="1" applyAlignment="1">
      <alignment horizontal="left"/>
    </xf>
    <xf numFmtId="8" fontId="5" fillId="0" borderId="24" xfId="0" applyNumberFormat="1" applyFont="1" applyFill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8" fontId="5" fillId="0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8" fontId="5" fillId="0" borderId="29" xfId="0" applyNumberFormat="1" applyFont="1" applyFill="1" applyBorder="1" applyAlignment="1">
      <alignment horizontal="center"/>
    </xf>
    <xf numFmtId="8" fontId="5" fillId="0" borderId="23" xfId="0" applyNumberFormat="1" applyFont="1" applyFill="1" applyBorder="1" applyAlignment="1">
      <alignment horizontal="center"/>
    </xf>
    <xf numFmtId="8" fontId="5" fillId="0" borderId="3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8" fontId="5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9" fillId="0" borderId="31" xfId="0" applyFont="1" applyFill="1" applyBorder="1" applyAlignment="1">
      <alignment horizontal="center"/>
    </xf>
    <xf numFmtId="183" fontId="9" fillId="0" borderId="32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8" fontId="5" fillId="0" borderId="33" xfId="0" applyNumberFormat="1" applyFont="1" applyFill="1" applyBorder="1" applyAlignment="1">
      <alignment horizontal="center"/>
    </xf>
    <xf numFmtId="183" fontId="5" fillId="0" borderId="20" xfId="0" applyNumberFormat="1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8" fontId="5" fillId="0" borderId="33" xfId="0" applyNumberFormat="1" applyFont="1" applyFill="1" applyBorder="1" applyAlignment="1">
      <alignment horizontal="left"/>
    </xf>
    <xf numFmtId="8" fontId="5" fillId="0" borderId="34" xfId="0" applyNumberFormat="1" applyFont="1" applyFill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0" fontId="7" fillId="0" borderId="35" xfId="0" applyFont="1" applyBorder="1" applyAlignment="1">
      <alignment/>
    </xf>
    <xf numFmtId="183" fontId="7" fillId="0" borderId="35" xfId="0" applyNumberFormat="1" applyFont="1" applyFill="1" applyBorder="1" applyAlignment="1">
      <alignment/>
    </xf>
    <xf numFmtId="183" fontId="7" fillId="0" borderId="36" xfId="0" applyNumberFormat="1" applyFont="1" applyFill="1" applyBorder="1" applyAlignment="1">
      <alignment/>
    </xf>
    <xf numFmtId="183" fontId="10" fillId="0" borderId="36" xfId="0" applyNumberFormat="1" applyFont="1" applyFill="1" applyBorder="1" applyAlignment="1">
      <alignment/>
    </xf>
    <xf numFmtId="0" fontId="54" fillId="0" borderId="37" xfId="0" applyFont="1" applyFill="1" applyBorder="1" applyAlignment="1">
      <alignment/>
    </xf>
    <xf numFmtId="0" fontId="54" fillId="0" borderId="38" xfId="0" applyFont="1" applyFill="1" applyBorder="1" applyAlignment="1">
      <alignment/>
    </xf>
    <xf numFmtId="0" fontId="53" fillId="0" borderId="38" xfId="0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55" fillId="0" borderId="3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183" fontId="9" fillId="33" borderId="21" xfId="0" applyNumberFormat="1" applyFont="1" applyFill="1" applyBorder="1" applyAlignment="1">
      <alignment horizontal="center"/>
    </xf>
    <xf numFmtId="183" fontId="9" fillId="33" borderId="22" xfId="0" applyNumberFormat="1" applyFont="1" applyFill="1" applyBorder="1" applyAlignment="1">
      <alignment horizontal="center"/>
    </xf>
    <xf numFmtId="8" fontId="5" fillId="33" borderId="29" xfId="0" applyNumberFormat="1" applyFont="1" applyFill="1" applyBorder="1" applyAlignment="1">
      <alignment horizontal="center"/>
    </xf>
    <xf numFmtId="8" fontId="5" fillId="33" borderId="28" xfId="0" applyNumberFormat="1" applyFont="1" applyFill="1" applyBorder="1" applyAlignment="1">
      <alignment horizontal="center"/>
    </xf>
    <xf numFmtId="183" fontId="5" fillId="33" borderId="23" xfId="0" applyNumberFormat="1" applyFont="1" applyFill="1" applyBorder="1" applyAlignment="1">
      <alignment horizontal="center"/>
    </xf>
    <xf numFmtId="183" fontId="5" fillId="33" borderId="24" xfId="0" applyNumberFormat="1" applyFont="1" applyFill="1" applyBorder="1" applyAlignment="1">
      <alignment horizontal="center"/>
    </xf>
    <xf numFmtId="8" fontId="5" fillId="33" borderId="23" xfId="0" applyNumberFormat="1" applyFont="1" applyFill="1" applyBorder="1" applyAlignment="1">
      <alignment horizontal="center"/>
    </xf>
    <xf numFmtId="8" fontId="5" fillId="33" borderId="24" xfId="0" applyNumberFormat="1" applyFont="1" applyFill="1" applyBorder="1" applyAlignment="1">
      <alignment horizontal="left"/>
    </xf>
    <xf numFmtId="8" fontId="5" fillId="33" borderId="30" xfId="0" applyNumberFormat="1" applyFont="1" applyFill="1" applyBorder="1" applyAlignment="1">
      <alignment horizontal="center"/>
    </xf>
    <xf numFmtId="8" fontId="5" fillId="33" borderId="25" xfId="0" applyNumberFormat="1" applyFont="1" applyFill="1" applyBorder="1" applyAlignment="1">
      <alignment horizontal="left"/>
    </xf>
    <xf numFmtId="183" fontId="9" fillId="33" borderId="32" xfId="0" applyNumberFormat="1" applyFont="1" applyFill="1" applyBorder="1" applyAlignment="1">
      <alignment horizontal="center"/>
    </xf>
    <xf numFmtId="183" fontId="9" fillId="33" borderId="10" xfId="0" applyNumberFormat="1" applyFont="1" applyFill="1" applyBorder="1" applyAlignment="1">
      <alignment horizontal="center"/>
    </xf>
    <xf numFmtId="8" fontId="5" fillId="33" borderId="33" xfId="0" applyNumberFormat="1" applyFont="1" applyFill="1" applyBorder="1" applyAlignment="1">
      <alignment horizontal="center"/>
    </xf>
    <xf numFmtId="183" fontId="5" fillId="33" borderId="20" xfId="0" applyNumberFormat="1" applyFont="1" applyFill="1" applyBorder="1" applyAlignment="1">
      <alignment horizontal="center"/>
    </xf>
    <xf numFmtId="183" fontId="5" fillId="33" borderId="11" xfId="0" applyNumberFormat="1" applyFont="1" applyFill="1" applyBorder="1" applyAlignment="1">
      <alignment horizontal="center"/>
    </xf>
    <xf numFmtId="8" fontId="5" fillId="33" borderId="33" xfId="0" applyNumberFormat="1" applyFont="1" applyFill="1" applyBorder="1" applyAlignment="1">
      <alignment horizontal="left"/>
    </xf>
    <xf numFmtId="8" fontId="5" fillId="33" borderId="34" xfId="0" applyNumberFormat="1" applyFont="1" applyFill="1" applyBorder="1" applyAlignment="1">
      <alignment horizontal="left"/>
    </xf>
    <xf numFmtId="0" fontId="9" fillId="33" borderId="15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/>
    </xf>
    <xf numFmtId="0" fontId="6" fillId="33" borderId="40" xfId="0" applyFont="1" applyFill="1" applyBorder="1" applyAlignment="1">
      <alignment/>
    </xf>
    <xf numFmtId="183" fontId="7" fillId="33" borderId="36" xfId="0" applyNumberFormat="1" applyFont="1" applyFill="1" applyBorder="1" applyAlignment="1">
      <alignment/>
    </xf>
    <xf numFmtId="183" fontId="0" fillId="33" borderId="36" xfId="0" applyNumberFormat="1" applyFont="1" applyFill="1" applyBorder="1" applyAlignment="1">
      <alignment/>
    </xf>
    <xf numFmtId="183" fontId="7" fillId="33" borderId="35" xfId="0" applyNumberFormat="1" applyFont="1" applyFill="1" applyBorder="1" applyAlignment="1">
      <alignment/>
    </xf>
    <xf numFmtId="183" fontId="4" fillId="33" borderId="35" xfId="0" applyNumberFormat="1" applyFont="1" applyFill="1" applyBorder="1" applyAlignment="1">
      <alignment/>
    </xf>
    <xf numFmtId="0" fontId="1" fillId="33" borderId="35" xfId="0" applyFont="1" applyFill="1" applyBorder="1" applyAlignment="1">
      <alignment/>
    </xf>
    <xf numFmtId="8" fontId="6" fillId="0" borderId="0" xfId="0" applyNumberFormat="1" applyFont="1" applyAlignment="1">
      <alignment/>
    </xf>
    <xf numFmtId="0" fontId="56" fillId="33" borderId="41" xfId="0" applyFont="1" applyFill="1" applyBorder="1" applyAlignment="1">
      <alignment horizontal="center" wrapText="1"/>
    </xf>
    <xf numFmtId="0" fontId="56" fillId="33" borderId="33" xfId="0" applyFont="1" applyFill="1" applyBorder="1" applyAlignment="1">
      <alignment horizontal="center" wrapText="1"/>
    </xf>
    <xf numFmtId="183" fontId="57" fillId="33" borderId="13" xfId="0" applyNumberFormat="1" applyFont="1" applyFill="1" applyBorder="1" applyAlignment="1">
      <alignment horizontal="center" wrapText="1"/>
    </xf>
    <xf numFmtId="183" fontId="57" fillId="33" borderId="20" xfId="0" applyNumberFormat="1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8" fontId="58" fillId="0" borderId="41" xfId="0" applyNumberFormat="1" applyFont="1" applyFill="1" applyBorder="1" applyAlignment="1">
      <alignment horizontal="center"/>
    </xf>
    <xf numFmtId="8" fontId="58" fillId="0" borderId="3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9" fillId="0" borderId="44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tabSelected="1" workbookViewId="0" topLeftCell="A11">
      <selection activeCell="C11" sqref="C11"/>
    </sheetView>
  </sheetViews>
  <sheetFormatPr defaultColWidth="9.140625" defaultRowHeight="12.75"/>
  <cols>
    <col min="1" max="1" width="8.7109375" style="0" customWidth="1"/>
    <col min="2" max="2" width="16.7109375" style="0" bestFit="1" customWidth="1"/>
    <col min="3" max="3" width="41.00390625" style="0" customWidth="1"/>
    <col min="4" max="4" width="18.00390625" style="0" customWidth="1"/>
    <col min="5" max="5" width="16.421875" style="0" customWidth="1"/>
    <col min="6" max="7" width="20.7109375" style="0" customWidth="1"/>
    <col min="8" max="8" width="17.57421875" style="0" customWidth="1"/>
    <col min="9" max="9" width="22.28125" style="0" customWidth="1"/>
  </cols>
  <sheetData>
    <row r="1" spans="1:9" ht="25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7" ht="25.5" customHeight="1">
      <c r="A2" s="52"/>
      <c r="B2" s="52"/>
      <c r="C2" s="52"/>
      <c r="D2" s="52"/>
      <c r="E2" s="52"/>
      <c r="F2" s="52"/>
      <c r="G2" s="52"/>
    </row>
    <row r="3" spans="1:7" ht="25.5" customHeight="1">
      <c r="A3" s="52"/>
      <c r="B3" s="52"/>
      <c r="C3" s="52"/>
      <c r="D3" s="52"/>
      <c r="E3" s="52"/>
      <c r="F3" s="52"/>
      <c r="G3" s="52"/>
    </row>
    <row r="4" spans="1:7" s="5" customFormat="1" ht="18" customHeight="1">
      <c r="A4" s="7"/>
      <c r="B4" s="7"/>
      <c r="C4" s="7"/>
      <c r="D4" s="7"/>
      <c r="E4" s="7"/>
      <c r="F4" s="8"/>
      <c r="G4" s="8"/>
    </row>
    <row r="5" spans="1:8" ht="33" customHeight="1">
      <c r="A5" s="120" t="s">
        <v>4</v>
      </c>
      <c r="B5" s="120"/>
      <c r="C5" s="120"/>
      <c r="F5" s="10" t="s">
        <v>41</v>
      </c>
      <c r="G5" s="10"/>
      <c r="H5" s="48"/>
    </row>
    <row r="6" spans="1:8" ht="18">
      <c r="A6" s="10" t="s">
        <v>43</v>
      </c>
      <c r="B6" s="11"/>
      <c r="C6" s="11"/>
      <c r="F6" s="10" t="s">
        <v>29</v>
      </c>
      <c r="G6" s="10" t="s">
        <v>35</v>
      </c>
      <c r="H6" s="11"/>
    </row>
    <row r="7" spans="1:7" s="2" customFormat="1" ht="18">
      <c r="A7" s="10" t="s">
        <v>44</v>
      </c>
      <c r="B7" s="11"/>
      <c r="C7" s="11"/>
      <c r="D7"/>
      <c r="E7" s="11"/>
      <c r="F7" s="10"/>
      <c r="G7" s="11"/>
    </row>
    <row r="8" spans="1:7" ht="18">
      <c r="A8" s="10" t="s">
        <v>3</v>
      </c>
      <c r="B8" s="26"/>
      <c r="C8" s="26"/>
      <c r="D8" s="11"/>
      <c r="E8" s="11"/>
      <c r="F8" s="11"/>
      <c r="G8" s="11"/>
    </row>
    <row r="9" spans="1:7" ht="18">
      <c r="A9" s="10"/>
      <c r="B9" s="26"/>
      <c r="C9" s="26"/>
      <c r="D9" s="11"/>
      <c r="E9" s="11"/>
      <c r="F9" s="11"/>
      <c r="G9" s="11"/>
    </row>
    <row r="10" spans="1:7" ht="18.75" thickBot="1">
      <c r="A10" s="10"/>
      <c r="B10" s="26"/>
      <c r="C10" s="26"/>
      <c r="D10" s="11"/>
      <c r="E10" s="11"/>
      <c r="F10" s="11"/>
      <c r="G10" s="11"/>
    </row>
    <row r="11" spans="1:9" ht="35.25" customHeight="1">
      <c r="A11" s="10"/>
      <c r="B11" s="26"/>
      <c r="C11" s="26"/>
      <c r="D11" s="121" t="s">
        <v>2</v>
      </c>
      <c r="E11" s="116"/>
      <c r="F11" s="115" t="s">
        <v>2</v>
      </c>
      <c r="G11" s="116"/>
      <c r="H11" s="115" t="s">
        <v>2</v>
      </c>
      <c r="I11" s="116"/>
    </row>
    <row r="12" spans="1:9" ht="36.75" customHeight="1" thickBot="1">
      <c r="A12" s="27"/>
      <c r="B12" s="27"/>
      <c r="C12" s="27"/>
      <c r="D12" s="126" t="s">
        <v>37</v>
      </c>
      <c r="E12" s="127"/>
      <c r="F12" s="124" t="s">
        <v>38</v>
      </c>
      <c r="G12" s="125"/>
      <c r="H12" s="122" t="s">
        <v>39</v>
      </c>
      <c r="I12" s="123"/>
    </row>
    <row r="13" spans="1:9" ht="36.75" thickBot="1">
      <c r="A13" s="28" t="s">
        <v>5</v>
      </c>
      <c r="B13" s="29" t="s">
        <v>28</v>
      </c>
      <c r="C13" s="30" t="s">
        <v>1</v>
      </c>
      <c r="D13" s="43" t="s">
        <v>7</v>
      </c>
      <c r="E13" s="44" t="s">
        <v>27</v>
      </c>
      <c r="F13" s="58" t="s">
        <v>7</v>
      </c>
      <c r="G13" s="28" t="s">
        <v>27</v>
      </c>
      <c r="H13" s="82" t="s">
        <v>7</v>
      </c>
      <c r="I13" s="83" t="s">
        <v>27</v>
      </c>
    </row>
    <row r="14" spans="1:9" s="2" customFormat="1" ht="18">
      <c r="A14" s="15"/>
      <c r="B14" s="13"/>
      <c r="C14" s="31" t="s">
        <v>9</v>
      </c>
      <c r="D14" s="36"/>
      <c r="E14" s="37"/>
      <c r="F14" s="36"/>
      <c r="G14" s="37"/>
      <c r="H14" s="84"/>
      <c r="I14" s="85"/>
    </row>
    <row r="15" spans="1:9" s="2" customFormat="1" ht="20.25">
      <c r="A15" s="15">
        <v>1</v>
      </c>
      <c r="B15" s="13">
        <v>50</v>
      </c>
      <c r="C15" s="31" t="s">
        <v>10</v>
      </c>
      <c r="D15" s="117" t="s">
        <v>45</v>
      </c>
      <c r="E15" s="118"/>
      <c r="F15" s="49">
        <v>160</v>
      </c>
      <c r="G15" s="47">
        <f>B15*F15</f>
        <v>8000</v>
      </c>
      <c r="H15" s="86">
        <v>132</v>
      </c>
      <c r="I15" s="87">
        <f>B15*H15</f>
        <v>6600</v>
      </c>
    </row>
    <row r="16" spans="1:9" s="2" customFormat="1" ht="18">
      <c r="A16" s="45"/>
      <c r="B16" s="16" t="s">
        <v>8</v>
      </c>
      <c r="C16" s="46" t="s">
        <v>11</v>
      </c>
      <c r="D16" s="38"/>
      <c r="E16" s="39"/>
      <c r="F16" s="38"/>
      <c r="G16" s="39"/>
      <c r="H16" s="88"/>
      <c r="I16" s="89"/>
    </row>
    <row r="17" spans="1:9" s="2" customFormat="1" ht="18.75" thickBot="1">
      <c r="A17" s="17"/>
      <c r="B17" s="14"/>
      <c r="C17" s="32"/>
      <c r="D17" s="50"/>
      <c r="E17" s="42"/>
      <c r="F17" s="50"/>
      <c r="G17" s="42"/>
      <c r="H17" s="90"/>
      <c r="I17" s="91"/>
    </row>
    <row r="18" spans="1:9" s="2" customFormat="1" ht="18">
      <c r="A18" s="12"/>
      <c r="B18" s="12"/>
      <c r="C18" s="31" t="s">
        <v>30</v>
      </c>
      <c r="D18" s="36"/>
      <c r="E18" s="37"/>
      <c r="F18" s="36"/>
      <c r="G18" s="37"/>
      <c r="H18" s="84"/>
      <c r="I18" s="85"/>
    </row>
    <row r="19" spans="1:9" s="2" customFormat="1" ht="18">
      <c r="A19" s="13">
        <v>2</v>
      </c>
      <c r="B19" s="18">
        <v>165</v>
      </c>
      <c r="C19" s="31" t="s">
        <v>31</v>
      </c>
      <c r="D19" s="49"/>
      <c r="E19" s="47"/>
      <c r="F19" s="49">
        <v>163.5</v>
      </c>
      <c r="G19" s="47">
        <f>B19*F19</f>
        <v>26977.5</v>
      </c>
      <c r="H19" s="86">
        <v>127</v>
      </c>
      <c r="I19" s="87">
        <f>B19*H19</f>
        <v>20955</v>
      </c>
    </row>
    <row r="20" spans="1:9" s="2" customFormat="1" ht="18">
      <c r="A20" s="45"/>
      <c r="B20" s="16" t="s">
        <v>8</v>
      </c>
      <c r="C20" s="46" t="s">
        <v>11</v>
      </c>
      <c r="D20" s="38"/>
      <c r="E20" s="39"/>
      <c r="F20" s="38"/>
      <c r="G20" s="39"/>
      <c r="H20" s="88"/>
      <c r="I20" s="89"/>
    </row>
    <row r="21" spans="1:9" s="2" customFormat="1" ht="18.75" thickBot="1">
      <c r="A21" s="14"/>
      <c r="B21" s="14"/>
      <c r="C21" s="32"/>
      <c r="D21" s="50"/>
      <c r="E21" s="42"/>
      <c r="F21" s="50"/>
      <c r="G21" s="42"/>
      <c r="H21" s="90"/>
      <c r="I21" s="91"/>
    </row>
    <row r="22" spans="1:9" ht="18">
      <c r="A22" s="12"/>
      <c r="B22" s="12"/>
      <c r="C22" s="33" t="s">
        <v>13</v>
      </c>
      <c r="D22" s="36"/>
      <c r="E22" s="37"/>
      <c r="F22" s="36"/>
      <c r="G22" s="37"/>
      <c r="H22" s="84"/>
      <c r="I22" s="85"/>
    </row>
    <row r="23" spans="1:9" ht="18">
      <c r="A23" s="13">
        <v>3</v>
      </c>
      <c r="B23" s="13">
        <v>1200</v>
      </c>
      <c r="C23" s="31" t="s">
        <v>14</v>
      </c>
      <c r="D23" s="49"/>
      <c r="E23" s="47"/>
      <c r="F23" s="49">
        <v>175</v>
      </c>
      <c r="G23" s="47">
        <f>B23*F23</f>
        <v>210000</v>
      </c>
      <c r="H23" s="86">
        <v>163</v>
      </c>
      <c r="I23" s="87">
        <f>B23*H23</f>
        <v>195600</v>
      </c>
    </row>
    <row r="24" spans="1:9" ht="18">
      <c r="A24" s="45"/>
      <c r="B24" s="16" t="s">
        <v>8</v>
      </c>
      <c r="C24" s="31" t="s">
        <v>15</v>
      </c>
      <c r="D24" s="38"/>
      <c r="E24" s="39"/>
      <c r="F24" s="38"/>
      <c r="G24" s="39"/>
      <c r="H24" s="88"/>
      <c r="I24" s="89"/>
    </row>
    <row r="25" spans="1:9" ht="18.75" thickBot="1">
      <c r="A25" s="14"/>
      <c r="B25" s="14"/>
      <c r="C25" s="32" t="s">
        <v>16</v>
      </c>
      <c r="D25" s="51"/>
      <c r="E25" s="40"/>
      <c r="F25" s="51"/>
      <c r="G25" s="40"/>
      <c r="H25" s="92"/>
      <c r="I25" s="93"/>
    </row>
    <row r="26" spans="1:9" s="2" customFormat="1" ht="18">
      <c r="A26" s="12"/>
      <c r="B26" s="12"/>
      <c r="C26" s="33" t="s">
        <v>17</v>
      </c>
      <c r="D26" s="36"/>
      <c r="E26" s="37"/>
      <c r="F26" s="36"/>
      <c r="G26" s="37"/>
      <c r="H26" s="84"/>
      <c r="I26" s="85"/>
    </row>
    <row r="27" spans="1:9" s="2" customFormat="1" ht="18">
      <c r="A27" s="13">
        <v>4</v>
      </c>
      <c r="B27" s="13">
        <v>36</v>
      </c>
      <c r="C27" s="31" t="s">
        <v>18</v>
      </c>
      <c r="D27" s="49"/>
      <c r="E27" s="47"/>
      <c r="F27" s="49">
        <v>10.5</v>
      </c>
      <c r="G27" s="47">
        <f>B27*F27</f>
        <v>378</v>
      </c>
      <c r="H27" s="86">
        <v>7</v>
      </c>
      <c r="I27" s="87">
        <f>B27*H27</f>
        <v>252</v>
      </c>
    </row>
    <row r="28" spans="1:9" s="2" customFormat="1" ht="18">
      <c r="A28" s="45"/>
      <c r="B28" s="16" t="s">
        <v>40</v>
      </c>
      <c r="C28" s="31" t="s">
        <v>19</v>
      </c>
      <c r="D28" s="38"/>
      <c r="E28" s="39"/>
      <c r="F28" s="38"/>
      <c r="G28" s="39"/>
      <c r="H28" s="88"/>
      <c r="I28" s="89"/>
    </row>
    <row r="29" spans="1:9" s="2" customFormat="1" ht="18.75" thickBot="1">
      <c r="A29" s="14"/>
      <c r="B29" s="14"/>
      <c r="C29" s="32"/>
      <c r="D29" s="51"/>
      <c r="E29" s="40"/>
      <c r="F29" s="51"/>
      <c r="G29" s="40"/>
      <c r="H29" s="92"/>
      <c r="I29" s="93"/>
    </row>
    <row r="30" spans="1:9" s="2" customFormat="1" ht="18">
      <c r="A30" s="12"/>
      <c r="B30" s="12"/>
      <c r="C30" s="31" t="s">
        <v>12</v>
      </c>
      <c r="D30" s="36"/>
      <c r="E30" s="37"/>
      <c r="F30" s="59"/>
      <c r="G30" s="60"/>
      <c r="H30" s="94"/>
      <c r="I30" s="95"/>
    </row>
    <row r="31" spans="1:10" s="2" customFormat="1" ht="18">
      <c r="A31" s="13">
        <v>5</v>
      </c>
      <c r="B31" s="18">
        <v>13.5</v>
      </c>
      <c r="C31" s="31" t="s">
        <v>10</v>
      </c>
      <c r="D31" s="49"/>
      <c r="E31" s="47"/>
      <c r="F31" s="61">
        <v>158.5</v>
      </c>
      <c r="G31" s="47">
        <f>14*F31</f>
        <v>2219</v>
      </c>
      <c r="H31" s="96">
        <v>127</v>
      </c>
      <c r="I31" s="87">
        <v>1778</v>
      </c>
      <c r="J31" s="110"/>
    </row>
    <row r="32" spans="1:9" s="2" customFormat="1" ht="18">
      <c r="A32" s="45"/>
      <c r="B32" s="16" t="s">
        <v>8</v>
      </c>
      <c r="C32" s="46" t="s">
        <v>11</v>
      </c>
      <c r="D32" s="38"/>
      <c r="E32" s="39"/>
      <c r="F32" s="62"/>
      <c r="G32" s="63"/>
      <c r="H32" s="97"/>
      <c r="I32" s="98"/>
    </row>
    <row r="33" spans="1:9" s="2" customFormat="1" ht="18.75" thickBot="1">
      <c r="A33" s="14"/>
      <c r="B33" s="14"/>
      <c r="C33" s="32"/>
      <c r="D33" s="41"/>
      <c r="E33" s="42"/>
      <c r="F33" s="64"/>
      <c r="G33" s="65"/>
      <c r="H33" s="99"/>
      <c r="I33" s="100"/>
    </row>
    <row r="34" spans="1:9" s="2" customFormat="1" ht="18">
      <c r="A34" s="12"/>
      <c r="B34" s="12"/>
      <c r="C34" s="33" t="s">
        <v>20</v>
      </c>
      <c r="D34" s="36"/>
      <c r="E34" s="37"/>
      <c r="F34" s="36"/>
      <c r="G34" s="37"/>
      <c r="H34" s="84"/>
      <c r="I34" s="85"/>
    </row>
    <row r="35" spans="1:9" s="2" customFormat="1" ht="18">
      <c r="A35" s="13">
        <v>6</v>
      </c>
      <c r="B35" s="13">
        <v>4500</v>
      </c>
      <c r="C35" s="31" t="s">
        <v>26</v>
      </c>
      <c r="D35" s="49"/>
      <c r="E35" s="47"/>
      <c r="F35" s="49">
        <v>117</v>
      </c>
      <c r="G35" s="47">
        <f>B35*F35</f>
        <v>526500</v>
      </c>
      <c r="H35" s="86">
        <v>115</v>
      </c>
      <c r="I35" s="87">
        <f>B35*H35</f>
        <v>517500</v>
      </c>
    </row>
    <row r="36" spans="1:9" s="2" customFormat="1" ht="18">
      <c r="A36" s="45"/>
      <c r="B36" s="16" t="s">
        <v>8</v>
      </c>
      <c r="C36" s="31"/>
      <c r="D36" s="38"/>
      <c r="E36" s="39"/>
      <c r="F36" s="38"/>
      <c r="G36" s="39"/>
      <c r="H36" s="88"/>
      <c r="I36" s="89"/>
    </row>
    <row r="37" spans="1:9" s="2" customFormat="1" ht="18.75" thickBot="1">
      <c r="A37" s="14"/>
      <c r="B37" s="14"/>
      <c r="C37" s="32"/>
      <c r="D37" s="51"/>
      <c r="E37" s="40"/>
      <c r="F37" s="51"/>
      <c r="G37" s="40"/>
      <c r="H37" s="92"/>
      <c r="I37" s="93"/>
    </row>
    <row r="38" spans="1:9" s="2" customFormat="1" ht="18">
      <c r="A38" s="12"/>
      <c r="B38" s="12"/>
      <c r="C38" s="33" t="s">
        <v>21</v>
      </c>
      <c r="D38" s="36"/>
      <c r="E38" s="37"/>
      <c r="F38" s="36"/>
      <c r="G38" s="37"/>
      <c r="H38" s="84"/>
      <c r="I38" s="85"/>
    </row>
    <row r="39" spans="1:13" s="2" customFormat="1" ht="18">
      <c r="A39" s="13">
        <v>7</v>
      </c>
      <c r="B39" s="13">
        <v>3</v>
      </c>
      <c r="C39" s="31" t="s">
        <v>22</v>
      </c>
      <c r="D39" s="49"/>
      <c r="E39" s="47"/>
      <c r="F39" s="49">
        <v>125</v>
      </c>
      <c r="G39" s="47">
        <f>B39*F39</f>
        <v>375</v>
      </c>
      <c r="H39" s="86">
        <v>120</v>
      </c>
      <c r="I39" s="87">
        <f>B39*H39</f>
        <v>360</v>
      </c>
      <c r="M39" s="55"/>
    </row>
    <row r="40" spans="1:9" s="2" customFormat="1" ht="18">
      <c r="A40" s="45"/>
      <c r="B40" s="16" t="s">
        <v>8</v>
      </c>
      <c r="C40" s="31" t="s">
        <v>16</v>
      </c>
      <c r="D40" s="38"/>
      <c r="E40" s="39"/>
      <c r="F40" s="38"/>
      <c r="G40" s="39"/>
      <c r="H40" s="88"/>
      <c r="I40" s="89"/>
    </row>
    <row r="41" spans="1:9" s="2" customFormat="1" ht="18.75" thickBot="1">
      <c r="A41" s="14"/>
      <c r="B41" s="14"/>
      <c r="C41" s="32"/>
      <c r="D41" s="50"/>
      <c r="E41" s="42"/>
      <c r="F41" s="50"/>
      <c r="G41" s="42"/>
      <c r="H41" s="90"/>
      <c r="I41" s="91"/>
    </row>
    <row r="42" spans="1:9" s="2" customFormat="1" ht="18">
      <c r="A42" s="12"/>
      <c r="B42" s="12"/>
      <c r="C42" s="33"/>
      <c r="D42" s="36"/>
      <c r="E42" s="37"/>
      <c r="F42" s="36"/>
      <c r="G42" s="37"/>
      <c r="H42" s="84"/>
      <c r="I42" s="85"/>
    </row>
    <row r="43" spans="1:9" s="2" customFormat="1" ht="18">
      <c r="A43" s="13">
        <v>8</v>
      </c>
      <c r="B43" s="13">
        <v>1800</v>
      </c>
      <c r="C43" s="31" t="s">
        <v>23</v>
      </c>
      <c r="D43" s="49"/>
      <c r="E43" s="47"/>
      <c r="F43" s="49">
        <v>5.5</v>
      </c>
      <c r="G43" s="47">
        <f>B43*F43</f>
        <v>9900</v>
      </c>
      <c r="H43" s="86">
        <v>5</v>
      </c>
      <c r="I43" s="87">
        <f>B43*H43</f>
        <v>9000</v>
      </c>
    </row>
    <row r="44" spans="1:9" s="2" customFormat="1" ht="18">
      <c r="A44" s="45"/>
      <c r="B44" s="16" t="s">
        <v>8</v>
      </c>
      <c r="C44" s="31"/>
      <c r="D44" s="38"/>
      <c r="E44" s="39"/>
      <c r="F44" s="38"/>
      <c r="G44" s="39"/>
      <c r="H44" s="88"/>
      <c r="I44" s="89"/>
    </row>
    <row r="45" spans="1:9" s="2" customFormat="1" ht="18.75" thickBot="1">
      <c r="A45" s="14"/>
      <c r="B45" s="14"/>
      <c r="C45" s="32"/>
      <c r="D45" s="51"/>
      <c r="E45" s="40"/>
      <c r="F45" s="51"/>
      <c r="G45" s="40"/>
      <c r="H45" s="92"/>
      <c r="I45" s="93"/>
    </row>
    <row r="46" spans="1:9" s="2" customFormat="1" ht="18">
      <c r="A46" s="12"/>
      <c r="B46" s="12"/>
      <c r="C46" s="33"/>
      <c r="D46" s="36"/>
      <c r="E46" s="37"/>
      <c r="F46" s="36"/>
      <c r="G46" s="37"/>
      <c r="H46" s="84"/>
      <c r="I46" s="85"/>
    </row>
    <row r="47" spans="1:9" s="2" customFormat="1" ht="18">
      <c r="A47" s="13">
        <v>9</v>
      </c>
      <c r="B47" s="13">
        <v>17</v>
      </c>
      <c r="C47" s="31" t="s">
        <v>24</v>
      </c>
      <c r="D47" s="49"/>
      <c r="E47" s="47"/>
      <c r="F47" s="49">
        <v>5.5</v>
      </c>
      <c r="G47" s="47">
        <f>B47*F47</f>
        <v>93.5</v>
      </c>
      <c r="H47" s="86">
        <v>3.5</v>
      </c>
      <c r="I47" s="87">
        <f>B47*H47</f>
        <v>59.5</v>
      </c>
    </row>
    <row r="48" spans="1:9" s="2" customFormat="1" ht="18">
      <c r="A48" s="45"/>
      <c r="B48" s="16" t="s">
        <v>8</v>
      </c>
      <c r="C48" s="31"/>
      <c r="D48" s="38"/>
      <c r="E48" s="39"/>
      <c r="F48" s="38"/>
      <c r="G48" s="39"/>
      <c r="H48" s="88"/>
      <c r="I48" s="89"/>
    </row>
    <row r="49" spans="1:9" s="2" customFormat="1" ht="18.75" thickBot="1">
      <c r="A49" s="14"/>
      <c r="B49" s="14"/>
      <c r="C49" s="32"/>
      <c r="D49" s="51"/>
      <c r="E49" s="40"/>
      <c r="F49" s="51"/>
      <c r="G49" s="40"/>
      <c r="H49" s="92"/>
      <c r="I49" s="93"/>
    </row>
    <row r="50" spans="1:9" s="2" customFormat="1" ht="18">
      <c r="A50" s="12"/>
      <c r="B50" s="12"/>
      <c r="C50" s="31"/>
      <c r="D50" s="36"/>
      <c r="E50" s="37"/>
      <c r="F50" s="36"/>
      <c r="G50" s="37"/>
      <c r="H50" s="84"/>
      <c r="I50" s="85"/>
    </row>
    <row r="51" spans="1:9" s="2" customFormat="1" ht="18">
      <c r="A51" s="13">
        <v>10</v>
      </c>
      <c r="B51" s="13">
        <v>5</v>
      </c>
      <c r="C51" s="31" t="s">
        <v>25</v>
      </c>
      <c r="D51" s="49"/>
      <c r="E51" s="47"/>
      <c r="F51" s="49">
        <v>11</v>
      </c>
      <c r="G51" s="47">
        <f>B51*F51</f>
        <v>55</v>
      </c>
      <c r="H51" s="86">
        <v>7</v>
      </c>
      <c r="I51" s="87">
        <f>B51*H51</f>
        <v>35</v>
      </c>
    </row>
    <row r="52" spans="1:9" s="2" customFormat="1" ht="18">
      <c r="A52" s="45"/>
      <c r="B52" s="16" t="s">
        <v>8</v>
      </c>
      <c r="C52" s="31"/>
      <c r="D52" s="38"/>
      <c r="E52" s="39"/>
      <c r="F52" s="38"/>
      <c r="G52" s="39"/>
      <c r="H52" s="88"/>
      <c r="I52" s="89"/>
    </row>
    <row r="53" spans="1:9" ht="18.75" thickBot="1">
      <c r="A53" s="14"/>
      <c r="B53" s="14"/>
      <c r="C53" s="31"/>
      <c r="D53" s="51"/>
      <c r="E53" s="40"/>
      <c r="F53" s="51"/>
      <c r="G53" s="40"/>
      <c r="H53" s="92"/>
      <c r="I53" s="93"/>
    </row>
    <row r="54" spans="1:9" ht="27.75" customHeight="1">
      <c r="A54" s="19"/>
      <c r="B54" s="20"/>
      <c r="C54" s="76"/>
      <c r="D54" s="22"/>
      <c r="E54" s="35"/>
      <c r="F54" s="19"/>
      <c r="G54" s="66"/>
      <c r="H54" s="101"/>
      <c r="I54" s="102"/>
    </row>
    <row r="55" spans="1:9" ht="18" customHeight="1">
      <c r="A55" s="21" t="s">
        <v>6</v>
      </c>
      <c r="B55" s="22"/>
      <c r="C55" s="77"/>
      <c r="D55" s="74"/>
      <c r="E55" s="53"/>
      <c r="F55" s="23"/>
      <c r="G55" s="53">
        <f>G15+G19+G23+G27+G31+G35+G39+G43+G47+G51</f>
        <v>784498</v>
      </c>
      <c r="H55" s="113">
        <f>SUM(I15:I51)</f>
        <v>752139.5</v>
      </c>
      <c r="I55" s="114"/>
    </row>
    <row r="56" spans="1:9" ht="25.5" customHeight="1" thickBot="1">
      <c r="A56" s="24"/>
      <c r="B56" s="25"/>
      <c r="C56" s="78"/>
      <c r="D56" s="22"/>
      <c r="E56" s="35"/>
      <c r="F56" s="34"/>
      <c r="G56" s="35"/>
      <c r="H56" s="111"/>
      <c r="I56" s="112"/>
    </row>
    <row r="57" spans="1:9" s="2" customFormat="1" ht="27" customHeight="1">
      <c r="A57" s="4"/>
      <c r="B57" s="1"/>
      <c r="C57" s="75" t="s">
        <v>32</v>
      </c>
      <c r="D57" s="71"/>
      <c r="E57" s="72"/>
      <c r="F57" s="72"/>
      <c r="G57" s="73"/>
      <c r="H57" s="103"/>
      <c r="I57" s="104"/>
    </row>
    <row r="58" spans="1:9" ht="26.25" customHeight="1">
      <c r="A58" s="1"/>
      <c r="B58" s="1"/>
      <c r="C58" s="67" t="s">
        <v>33</v>
      </c>
      <c r="D58" s="69"/>
      <c r="E58" s="69"/>
      <c r="F58" s="69">
        <v>10</v>
      </c>
      <c r="G58" s="70"/>
      <c r="H58" s="105">
        <v>20</v>
      </c>
      <c r="I58" s="106"/>
    </row>
    <row r="59" spans="3:9" ht="29.25" customHeight="1">
      <c r="C59" s="67" t="s">
        <v>34</v>
      </c>
      <c r="D59" s="68"/>
      <c r="E59" s="68"/>
      <c r="F59" s="68">
        <v>150</v>
      </c>
      <c r="G59" s="68"/>
      <c r="H59" s="107">
        <v>250</v>
      </c>
      <c r="I59" s="108"/>
    </row>
    <row r="60" spans="1:9" ht="24.75" customHeight="1">
      <c r="A60" s="3"/>
      <c r="C60" s="67" t="s">
        <v>36</v>
      </c>
      <c r="D60" s="80">
        <v>0</v>
      </c>
      <c r="E60" s="79"/>
      <c r="F60" s="80">
        <v>0</v>
      </c>
      <c r="G60" s="79"/>
      <c r="H60" s="109">
        <v>0</v>
      </c>
      <c r="I60" s="109"/>
    </row>
    <row r="61" spans="1:7" ht="15.75">
      <c r="A61" s="3"/>
      <c r="C61" s="81" t="s">
        <v>42</v>
      </c>
      <c r="D61" s="57"/>
      <c r="E61" s="56"/>
      <c r="F61" s="56"/>
      <c r="G61" s="56"/>
    </row>
    <row r="62" spans="1:7" ht="15.75">
      <c r="A62" s="3"/>
      <c r="D62" s="56"/>
      <c r="E62" s="56"/>
      <c r="F62" s="56"/>
      <c r="G62" s="56"/>
    </row>
    <row r="63" ht="15.75">
      <c r="A63" s="3"/>
    </row>
    <row r="64" spans="1:3" ht="12.75">
      <c r="A64" s="27"/>
      <c r="B64" s="27"/>
      <c r="C64" s="27"/>
    </row>
    <row r="65" spans="1:3" ht="15">
      <c r="A65" s="1"/>
      <c r="B65" s="6"/>
      <c r="C65" s="1"/>
    </row>
    <row r="66" ht="15.75">
      <c r="A66" s="3"/>
    </row>
    <row r="68" spans="1:7" s="1" customFormat="1" ht="15">
      <c r="A68" s="27"/>
      <c r="B68" s="27"/>
      <c r="C68" s="27"/>
      <c r="D68"/>
      <c r="E68"/>
      <c r="F68"/>
      <c r="G68"/>
    </row>
    <row r="69" spans="1:7" ht="15">
      <c r="A69" s="1"/>
      <c r="B69" s="6"/>
      <c r="C69" s="1"/>
      <c r="D69" s="1"/>
      <c r="E69" s="1"/>
      <c r="F69" s="1"/>
      <c r="G69" s="1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54"/>
      <c r="B72" s="54"/>
      <c r="C72" s="54"/>
      <c r="D72" s="9"/>
      <c r="E72" s="9"/>
      <c r="F72" s="9"/>
      <c r="G72" s="9"/>
    </row>
    <row r="73" spans="1:7" ht="15">
      <c r="A73" s="1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27"/>
      <c r="B76" s="54"/>
      <c r="C76" s="54"/>
      <c r="D76" s="9"/>
      <c r="E76" s="9"/>
      <c r="F76" s="9"/>
      <c r="G76" s="9"/>
    </row>
    <row r="77" spans="1:7" ht="15">
      <c r="A77" s="1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</sheetData>
  <sheetProtection/>
  <mergeCells count="11">
    <mergeCell ref="A5:C5"/>
    <mergeCell ref="D11:E11"/>
    <mergeCell ref="F11:G11"/>
    <mergeCell ref="A1:I1"/>
    <mergeCell ref="H56:I56"/>
    <mergeCell ref="H55:I55"/>
    <mergeCell ref="H11:I11"/>
    <mergeCell ref="H12:I12"/>
    <mergeCell ref="D12:E12"/>
    <mergeCell ref="F12:G12"/>
    <mergeCell ref="D15:E15"/>
  </mergeCells>
  <printOptions horizontalCentered="1"/>
  <pageMargins left="0.7" right="0.7" top="0.75" bottom="0.75" header="0.3" footer="0.3"/>
  <pageSetup fitToWidth="0" fitToHeight="1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</dc:title>
  <dc:subject/>
  <dc:creator>Purchasing Department</dc:creator>
  <cp:keywords/>
  <dc:description/>
  <cp:lastModifiedBy>Smith, Tonya</cp:lastModifiedBy>
  <cp:lastPrinted>2023-05-24T18:47:40Z</cp:lastPrinted>
  <dcterms:created xsi:type="dcterms:W3CDTF">1998-05-13T21:58:23Z</dcterms:created>
  <dcterms:modified xsi:type="dcterms:W3CDTF">2023-05-24T18:48:27Z</dcterms:modified>
  <cp:category/>
  <cp:version/>
  <cp:contentType/>
  <cp:contentStatus/>
</cp:coreProperties>
</file>